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招待费用报销资料\2026年3月23-27出差华南 泰仕通  田津 FFC交期事项\"/>
    </mc:Choice>
  </mc:AlternateContent>
  <xr:revisionPtr revIDLastSave="0" documentId="13_ncr:1_{36C40247-25FF-43AB-BD0F-D4E66ABB38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1 Form" sheetId="5" r:id="rId1"/>
  </sheets>
  <definedNames>
    <definedName name="_xlnm._FilterDatabase" localSheetId="0" hidden="1">'PA1 Form'!$B$8:$J$14</definedName>
    <definedName name="_xlnm.Print_Area" localSheetId="0">'PA1 Form'!$B$1:$J$19</definedName>
  </definedNames>
  <calcPr calcId="191029"/>
</workbook>
</file>

<file path=xl/calcChain.xml><?xml version="1.0" encoding="utf-8"?>
<calcChain xmlns="http://schemas.openxmlformats.org/spreadsheetml/2006/main">
  <c r="H10" i="5" l="1"/>
  <c r="H13" i="5"/>
  <c r="D18" i="5" l="1"/>
  <c r="D16" i="5"/>
  <c r="F17" i="5"/>
  <c r="D17" i="5"/>
  <c r="F16" i="5"/>
  <c r="H14" i="5" l="1"/>
  <c r="F19" i="5"/>
</calcChain>
</file>

<file path=xl/sharedStrings.xml><?xml version="1.0" encoding="utf-8"?>
<sst xmlns="http://schemas.openxmlformats.org/spreadsheetml/2006/main" count="50" uniqueCount="34">
  <si>
    <t>付款审批单</t>
  </si>
  <si>
    <t>PAYMENT APPROVAL FORM</t>
  </si>
  <si>
    <t>办公地点：</t>
  </si>
  <si>
    <t>报销日期</t>
  </si>
  <si>
    <t>姓名：</t>
  </si>
  <si>
    <t>PA NO. :</t>
  </si>
  <si>
    <t>Currency :</t>
  </si>
  <si>
    <t>RMB</t>
  </si>
  <si>
    <t>序号</t>
  </si>
  <si>
    <t>日期</t>
  </si>
  <si>
    <t>成本中心</t>
  </si>
  <si>
    <t>报销项目</t>
  </si>
  <si>
    <t>金额</t>
  </si>
  <si>
    <t>客户</t>
  </si>
  <si>
    <t>出差交通费</t>
  </si>
  <si>
    <t>出差补贴</t>
  </si>
  <si>
    <t>出差住宿费</t>
  </si>
  <si>
    <t>TOTAL</t>
  </si>
  <si>
    <t>出差核酸检测</t>
  </si>
  <si>
    <t>其他</t>
  </si>
  <si>
    <t xml:space="preserve"> </t>
  </si>
  <si>
    <t>采购部</t>
    <phoneticPr fontId="9" type="noConversion"/>
  </si>
  <si>
    <t>描述（出差原因、地点、同行人）</t>
    <phoneticPr fontId="9" type="noConversion"/>
  </si>
  <si>
    <t>出差申请单号</t>
    <phoneticPr fontId="9" type="noConversion"/>
  </si>
  <si>
    <t>-</t>
    <phoneticPr fontId="9" type="noConversion"/>
  </si>
  <si>
    <t>厦门</t>
    <phoneticPr fontId="9" type="noConversion"/>
  </si>
  <si>
    <t>黄省</t>
    <phoneticPr fontId="9" type="noConversion"/>
  </si>
  <si>
    <t>做动车到泉州站-鲤城区鼎盛大观</t>
    <phoneticPr fontId="9" type="noConversion"/>
  </si>
  <si>
    <t>2025/6/3-2025/6/6</t>
    <phoneticPr fontId="9" type="noConversion"/>
  </si>
  <si>
    <t>到惠州、深圳跟进交期，从家里鼎盛大观到泉州站</t>
    <phoneticPr fontId="9" type="noConversion"/>
  </si>
  <si>
    <t>出差惠州3天深圳2天差旅费出差人黄省</t>
    <phoneticPr fontId="9" type="noConversion"/>
  </si>
  <si>
    <t>田津-深圳伟业鑫车费</t>
    <phoneticPr fontId="9" type="noConversion"/>
  </si>
  <si>
    <t>泉州站-惠阳站，深圳北-泉州站 车票</t>
    <phoneticPr fontId="9" type="noConversion"/>
  </si>
  <si>
    <t>HR1New20260320011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</si>
</sst>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-* #,##0.00_-;\-* #,##0.00_-;_-* &quot;-&quot;??_-;_-@_-"/>
    <numFmt numFmtId="177" formatCode="dd\-mmm\-yy"/>
    <numFmt numFmtId="178" formatCode="\¥#,##0.00;\¥\-#,##0.00"/>
    <numFmt numFmtId="179" formatCode="yyyy/m/d;@"/>
  </numFmts>
  <fonts count="11" x14ac:knownFonts="1">
    <font>
      <sz val="10"/>
      <name val="Arial"/>
      <charset val="134"/>
    </font>
    <font>
      <sz val="12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7"/>
      <color rgb="FF58585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</cellStyleXfs>
  <cellXfs count="69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" fillId="0" borderId="0" xfId="0" applyFont="1" applyAlignment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77" fontId="0" fillId="0" borderId="0" xfId="0" applyNumberFormat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176" fontId="0" fillId="0" borderId="7" xfId="1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76" fontId="0" fillId="0" borderId="15" xfId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176" fontId="0" fillId="0" borderId="19" xfId="1" applyFont="1" applyFill="1" applyBorder="1" applyAlignment="1">
      <alignment horizontal="left"/>
    </xf>
    <xf numFmtId="0" fontId="7" fillId="0" borderId="19" xfId="0" applyFont="1" applyBorder="1" applyAlignment="1">
      <alignment horizontal="center"/>
    </xf>
    <xf numFmtId="179" fontId="0" fillId="0" borderId="1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 vertical="center" wrapText="1"/>
    </xf>
    <xf numFmtId="176" fontId="0" fillId="0" borderId="0" xfId="1" applyFont="1" applyFill="1" applyBorder="1" applyAlignment="1" applyProtection="1">
      <protection locked="0"/>
    </xf>
    <xf numFmtId="176" fontId="0" fillId="0" borderId="0" xfId="1" applyFont="1" applyFill="1" applyAlignment="1" applyProtection="1">
      <protection locked="0"/>
    </xf>
    <xf numFmtId="176" fontId="0" fillId="0" borderId="0" xfId="0" applyNumberFormat="1" applyAlignment="1"/>
    <xf numFmtId="43" fontId="0" fillId="0" borderId="0" xfId="0" applyNumberFormat="1" applyAlignment="1"/>
    <xf numFmtId="177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178" fontId="6" fillId="0" borderId="21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left"/>
    </xf>
    <xf numFmtId="177" fontId="0" fillId="0" borderId="14" xfId="0" applyNumberFormat="1" applyBorder="1" applyAlignment="1">
      <alignment horizontal="left"/>
    </xf>
    <xf numFmtId="176" fontId="0" fillId="0" borderId="17" xfId="1" applyFont="1" applyFill="1" applyBorder="1" applyAlignment="1">
      <alignment horizontal="left"/>
    </xf>
    <xf numFmtId="176" fontId="0" fillId="0" borderId="18" xfId="1" applyFont="1" applyFill="1" applyBorder="1" applyAlignment="1">
      <alignment horizontal="left"/>
    </xf>
    <xf numFmtId="177" fontId="6" fillId="0" borderId="19" xfId="0" applyNumberFormat="1" applyFont="1" applyBorder="1" applyAlignment="1">
      <alignment horizontal="left"/>
    </xf>
    <xf numFmtId="177" fontId="0" fillId="0" borderId="19" xfId="0" applyNumberFormat="1" applyBorder="1" applyAlignment="1">
      <alignment horizontal="left"/>
    </xf>
    <xf numFmtId="43" fontId="0" fillId="0" borderId="19" xfId="0" applyNumberForma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176" fontId="4" fillId="0" borderId="4" xfId="0" applyNumberFormat="1" applyFont="1" applyBorder="1" applyAlignment="1" applyProtection="1">
      <alignment horizontal="right"/>
      <protection locked="0"/>
    </xf>
    <xf numFmtId="0" fontId="0" fillId="0" borderId="20" xfId="0" applyBorder="1" applyAlignment="1"/>
    <xf numFmtId="177" fontId="6" fillId="0" borderId="5" xfId="0" applyNumberFormat="1" applyFont="1" applyBorder="1" applyAlignment="1">
      <alignment horizontal="left"/>
    </xf>
    <xf numFmtId="177" fontId="0" fillId="0" borderId="6" xfId="0" applyNumberFormat="1" applyBorder="1" applyAlignment="1">
      <alignment horizontal="left"/>
    </xf>
    <xf numFmtId="176" fontId="0" fillId="0" borderId="7" xfId="1" applyFont="1" applyFill="1" applyBorder="1" applyAlignment="1">
      <alignment horizontal="left"/>
    </xf>
    <xf numFmtId="176" fontId="0" fillId="0" borderId="9" xfId="1" applyFont="1" applyFill="1" applyBorder="1" applyAlignment="1">
      <alignment horizontal="left"/>
    </xf>
    <xf numFmtId="177" fontId="6" fillId="0" borderId="10" xfId="0" applyNumberFormat="1" applyFont="1" applyBorder="1" applyAlignment="1">
      <alignment horizontal="left"/>
    </xf>
    <xf numFmtId="177" fontId="0" fillId="0" borderId="11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Alignment="1"/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7" zoomScaleNormal="100" workbookViewId="0">
      <selection activeCell="K9" sqref="K9"/>
    </sheetView>
  </sheetViews>
  <sheetFormatPr defaultColWidth="9.1796875" defaultRowHeight="18.75" customHeight="1" x14ac:dyDescent="0.35"/>
  <cols>
    <col min="1" max="1" width="6.90625" style="2" customWidth="1"/>
    <col min="2" max="2" width="11.453125" style="2" customWidth="1"/>
    <col min="3" max="3" width="8.6328125" style="2" customWidth="1"/>
    <col min="4" max="4" width="11.7265625" style="3" customWidth="1"/>
    <col min="5" max="5" width="24.1796875" style="3" customWidth="1"/>
    <col min="6" max="6" width="10.26953125" style="3" customWidth="1"/>
    <col min="7" max="7" width="14.6328125" style="3" customWidth="1"/>
    <col min="8" max="8" width="6.26953125" style="2" customWidth="1"/>
    <col min="9" max="9" width="7.1796875" style="2" customWidth="1"/>
    <col min="10" max="10" width="11.1796875" style="2" customWidth="1"/>
    <col min="11" max="11" width="19.6328125" style="2" customWidth="1"/>
    <col min="12" max="16384" width="9.1796875" style="2"/>
  </cols>
  <sheetData>
    <row r="1" spans="1:11" ht="40.5" customHeight="1" x14ac:dyDescent="0.5">
      <c r="B1" s="57" t="s">
        <v>0</v>
      </c>
      <c r="C1" s="57"/>
      <c r="D1" s="58"/>
      <c r="E1" s="58"/>
      <c r="F1" s="58"/>
      <c r="G1" s="58"/>
      <c r="H1" s="57"/>
      <c r="I1" s="57"/>
      <c r="J1" s="57"/>
    </row>
    <row r="2" spans="1:11" ht="18.75" customHeight="1" x14ac:dyDescent="0.5">
      <c r="B2" s="59" t="s">
        <v>1</v>
      </c>
      <c r="C2" s="59"/>
      <c r="D2" s="60"/>
      <c r="E2" s="60"/>
      <c r="F2" s="60"/>
      <c r="G2" s="60"/>
      <c r="H2" s="59"/>
      <c r="I2" s="59"/>
      <c r="J2" s="59"/>
    </row>
    <row r="3" spans="1:11" customFormat="1" ht="18.75" customHeight="1" x14ac:dyDescent="0.25">
      <c r="B3" s="4"/>
      <c r="C3" s="4"/>
      <c r="D3" s="5"/>
      <c r="E3" s="5"/>
      <c r="F3" s="5"/>
      <c r="G3" s="5"/>
      <c r="H3" s="4"/>
      <c r="I3" s="4"/>
      <c r="J3" s="4"/>
    </row>
    <row r="4" spans="1:11" customFormat="1" ht="18.75" customHeight="1" x14ac:dyDescent="0.3">
      <c r="B4" s="61" t="s">
        <v>2</v>
      </c>
      <c r="C4" s="61"/>
      <c r="D4" s="62" t="s">
        <v>25</v>
      </c>
      <c r="E4" s="63"/>
      <c r="F4" s="6"/>
      <c r="G4" s="6"/>
      <c r="H4" s="64" t="s">
        <v>3</v>
      </c>
      <c r="I4" s="64"/>
      <c r="J4" s="23">
        <v>46113</v>
      </c>
    </row>
    <row r="5" spans="1:11" customFormat="1" ht="18.75" customHeight="1" x14ac:dyDescent="0.3">
      <c r="B5" s="61" t="s">
        <v>4</v>
      </c>
      <c r="C5" s="61"/>
      <c r="D5" s="65" t="s">
        <v>26</v>
      </c>
      <c r="E5" s="65"/>
      <c r="F5" s="6"/>
      <c r="G5" s="6"/>
      <c r="I5" s="24" t="s">
        <v>5</v>
      </c>
      <c r="J5" s="25"/>
    </row>
    <row r="6" spans="1:11" customFormat="1" ht="18.75" customHeight="1" x14ac:dyDescent="0.3">
      <c r="B6" s="7"/>
      <c r="C6" s="7"/>
      <c r="D6" s="6"/>
      <c r="E6" s="6"/>
      <c r="F6" s="6"/>
      <c r="G6" s="6"/>
      <c r="I6" s="24" t="s">
        <v>6</v>
      </c>
      <c r="J6" s="26" t="s">
        <v>7</v>
      </c>
    </row>
    <row r="7" spans="1:11" customFormat="1" ht="18.75" customHeight="1" x14ac:dyDescent="0.25">
      <c r="D7" s="6"/>
      <c r="E7" s="6"/>
      <c r="F7" s="6"/>
      <c r="G7" s="6"/>
    </row>
    <row r="8" spans="1:11" s="1" customFormat="1" ht="18.75" customHeight="1" x14ac:dyDescent="0.25">
      <c r="A8" s="8" t="s">
        <v>8</v>
      </c>
      <c r="B8" s="8" t="s">
        <v>9</v>
      </c>
      <c r="C8" s="8" t="s">
        <v>10</v>
      </c>
      <c r="D8" s="8" t="s">
        <v>11</v>
      </c>
      <c r="E8" s="66" t="s">
        <v>22</v>
      </c>
      <c r="F8" s="66"/>
      <c r="G8" s="66"/>
      <c r="H8" s="66" t="s">
        <v>12</v>
      </c>
      <c r="I8" s="67"/>
      <c r="J8" s="8" t="s">
        <v>13</v>
      </c>
      <c r="K8" s="8" t="s">
        <v>23</v>
      </c>
    </row>
    <row r="9" spans="1:11" customFormat="1" ht="20.5" customHeight="1" x14ac:dyDescent="0.25">
      <c r="A9" s="9">
        <v>1</v>
      </c>
      <c r="B9" s="32">
        <v>46104</v>
      </c>
      <c r="C9" s="10" t="s">
        <v>21</v>
      </c>
      <c r="D9" s="11" t="s">
        <v>14</v>
      </c>
      <c r="E9" s="39" t="s">
        <v>29</v>
      </c>
      <c r="F9" s="39"/>
      <c r="G9" s="39"/>
      <c r="H9" s="40">
        <v>16.7</v>
      </c>
      <c r="I9" s="40"/>
      <c r="J9" s="27" t="s">
        <v>24</v>
      </c>
      <c r="K9" s="68" t="s">
        <v>33</v>
      </c>
    </row>
    <row r="10" spans="1:11" customFormat="1" ht="25" x14ac:dyDescent="0.25">
      <c r="A10" s="9">
        <v>2</v>
      </c>
      <c r="B10" s="32" t="s">
        <v>28</v>
      </c>
      <c r="C10" s="10" t="s">
        <v>21</v>
      </c>
      <c r="D10" s="11" t="s">
        <v>14</v>
      </c>
      <c r="E10" s="34" t="s">
        <v>32</v>
      </c>
      <c r="F10" s="35"/>
      <c r="G10" s="36"/>
      <c r="H10" s="37">
        <f>255+232</f>
        <v>487</v>
      </c>
      <c r="I10" s="38"/>
      <c r="J10" s="27" t="s">
        <v>24</v>
      </c>
      <c r="K10" s="33"/>
    </row>
    <row r="11" spans="1:11" customFormat="1" ht="19" customHeight="1" x14ac:dyDescent="0.25">
      <c r="A11" s="9">
        <v>3</v>
      </c>
      <c r="B11" s="32">
        <v>46107</v>
      </c>
      <c r="C11" s="10" t="s">
        <v>21</v>
      </c>
      <c r="D11" s="11" t="s">
        <v>14</v>
      </c>
      <c r="E11" s="34" t="s">
        <v>31</v>
      </c>
      <c r="F11" s="35"/>
      <c r="G11" s="36"/>
      <c r="H11" s="37">
        <v>76.099999999999994</v>
      </c>
      <c r="I11" s="38"/>
      <c r="J11" s="27"/>
      <c r="K11" s="33"/>
    </row>
    <row r="12" spans="1:11" customFormat="1" ht="20.5" customHeight="1" x14ac:dyDescent="0.25">
      <c r="A12" s="9">
        <v>4</v>
      </c>
      <c r="B12" s="32">
        <v>46108</v>
      </c>
      <c r="C12" s="10" t="s">
        <v>21</v>
      </c>
      <c r="D12" s="11" t="s">
        <v>14</v>
      </c>
      <c r="E12" s="34" t="s">
        <v>27</v>
      </c>
      <c r="F12" s="35"/>
      <c r="G12" s="36"/>
      <c r="H12" s="37">
        <v>20.399999999999999</v>
      </c>
      <c r="I12" s="38"/>
      <c r="J12" s="27" t="s">
        <v>24</v>
      </c>
      <c r="K12" s="33"/>
    </row>
    <row r="13" spans="1:11" customFormat="1" ht="32" customHeight="1" x14ac:dyDescent="0.25">
      <c r="A13" s="9">
        <v>5</v>
      </c>
      <c r="B13" s="32" t="s">
        <v>28</v>
      </c>
      <c r="C13" s="10" t="s">
        <v>21</v>
      </c>
      <c r="D13" s="11" t="s">
        <v>15</v>
      </c>
      <c r="E13" s="39" t="s">
        <v>30</v>
      </c>
      <c r="F13" s="39"/>
      <c r="G13" s="39"/>
      <c r="H13" s="40">
        <f>3*60+100*2</f>
        <v>380</v>
      </c>
      <c r="I13" s="40"/>
      <c r="J13" s="27" t="s">
        <v>24</v>
      </c>
      <c r="K13" s="33"/>
    </row>
    <row r="14" spans="1:11" customFormat="1" ht="20.149999999999999" customHeight="1" thickBot="1" x14ac:dyDescent="0.35">
      <c r="B14" s="12"/>
      <c r="C14" s="12"/>
      <c r="D14" s="13"/>
      <c r="E14" s="13"/>
      <c r="F14" s="13"/>
      <c r="G14" s="14" t="s">
        <v>17</v>
      </c>
      <c r="H14" s="49">
        <f>SUM(H9:I13)</f>
        <v>980.19999999999993</v>
      </c>
      <c r="I14" s="50"/>
      <c r="J14" s="28"/>
    </row>
    <row r="15" spans="1:11" customFormat="1" ht="20.149999999999999" customHeight="1" x14ac:dyDescent="0.25">
      <c r="B15" s="12"/>
      <c r="C15" s="12"/>
      <c r="D15" s="13"/>
      <c r="E15" s="13"/>
      <c r="F15" s="13"/>
      <c r="G15" s="13"/>
      <c r="H15" s="15"/>
      <c r="I15" s="15"/>
      <c r="J15" s="29"/>
    </row>
    <row r="16" spans="1:11" customFormat="1" ht="20.149999999999999" customHeight="1" x14ac:dyDescent="0.25">
      <c r="B16" s="51" t="s">
        <v>14</v>
      </c>
      <c r="C16" s="52"/>
      <c r="D16" s="16">
        <f>SUMIF($D$9:$D$13,"出差交通费",$H$9:$I$13)</f>
        <v>600.19999999999993</v>
      </c>
      <c r="E16" s="17" t="s">
        <v>18</v>
      </c>
      <c r="F16" s="53">
        <f>SUMIF($D$9:$D$13,"出差核酸检测",$H9:$I$13)</f>
        <v>0</v>
      </c>
      <c r="G16" s="54"/>
    </row>
    <row r="17" spans="2:10" customFormat="1" ht="20.149999999999999" customHeight="1" x14ac:dyDescent="0.25">
      <c r="B17" s="55" t="s">
        <v>16</v>
      </c>
      <c r="C17" s="56"/>
      <c r="D17" s="16">
        <f>SUMIF($D$9:$D$13,"出差住宿费",$H$9:$I$13)</f>
        <v>0</v>
      </c>
      <c r="E17" s="18" t="s">
        <v>19</v>
      </c>
      <c r="F17" s="53">
        <f>SUMIF($D$9:$D$13,"其他",$H9:$I$13)</f>
        <v>0</v>
      </c>
      <c r="G17" s="54"/>
      <c r="H17" t="s">
        <v>20</v>
      </c>
    </row>
    <row r="18" spans="2:10" customFormat="1" ht="20.149999999999999" customHeight="1" x14ac:dyDescent="0.25">
      <c r="B18" s="41" t="s">
        <v>15</v>
      </c>
      <c r="C18" s="42"/>
      <c r="D18" s="19">
        <f>SUMIF($D$9:$D$13,"出差补贴",$H$9:$I$13)</f>
        <v>380</v>
      </c>
      <c r="E18" s="20"/>
      <c r="F18" s="43"/>
      <c r="G18" s="44"/>
    </row>
    <row r="19" spans="2:10" customFormat="1" ht="18.75" customHeight="1" x14ac:dyDescent="0.25">
      <c r="B19" s="45"/>
      <c r="C19" s="46"/>
      <c r="D19" s="21"/>
      <c r="E19" s="22" t="s">
        <v>17</v>
      </c>
      <c r="F19" s="47">
        <f>SUM(F16:G18)+SUM(D16:D18)</f>
        <v>980.19999999999993</v>
      </c>
      <c r="G19" s="48"/>
      <c r="J19" s="30"/>
    </row>
    <row r="20" spans="2:10" customFormat="1" ht="18.75" customHeight="1" x14ac:dyDescent="0.25">
      <c r="D20" s="6"/>
      <c r="E20" s="6"/>
      <c r="F20" s="6"/>
      <c r="G20" s="6"/>
      <c r="J20" s="31"/>
    </row>
    <row r="21" spans="2:10" customFormat="1" ht="18.75" customHeight="1" x14ac:dyDescent="0.25">
      <c r="D21" s="6"/>
      <c r="E21" s="6"/>
      <c r="F21" s="6"/>
      <c r="G21" s="6"/>
    </row>
    <row r="22" spans="2:10" customFormat="1" ht="18.75" customHeight="1" x14ac:dyDescent="0.35">
      <c r="D22" s="6"/>
      <c r="E22" s="6"/>
      <c r="F22" s="6"/>
      <c r="G22" s="6"/>
      <c r="H22" s="2"/>
      <c r="I22" s="2"/>
      <c r="J22" s="2"/>
    </row>
    <row r="26" spans="2:10" ht="18.75" customHeight="1" x14ac:dyDescent="0.35">
      <c r="H26" s="2" t="s">
        <v>20</v>
      </c>
    </row>
    <row r="27" spans="2:10" ht="18.75" customHeight="1" x14ac:dyDescent="0.35">
      <c r="H27" s="2" t="s">
        <v>20</v>
      </c>
    </row>
  </sheetData>
  <mergeCells count="28">
    <mergeCell ref="E11:G11"/>
    <mergeCell ref="H11:I11"/>
    <mergeCell ref="E10:G10"/>
    <mergeCell ref="H10:I10"/>
    <mergeCell ref="B1:J1"/>
    <mergeCell ref="B2:J2"/>
    <mergeCell ref="B4:C4"/>
    <mergeCell ref="D4:E4"/>
    <mergeCell ref="H4:I4"/>
    <mergeCell ref="B5:C5"/>
    <mergeCell ref="D5:E5"/>
    <mergeCell ref="E8:G8"/>
    <mergeCell ref="H8:I8"/>
    <mergeCell ref="E9:G9"/>
    <mergeCell ref="H9:I9"/>
    <mergeCell ref="B19:C19"/>
    <mergeCell ref="F19:G19"/>
    <mergeCell ref="H14:I14"/>
    <mergeCell ref="B16:C16"/>
    <mergeCell ref="F16:G16"/>
    <mergeCell ref="B17:C17"/>
    <mergeCell ref="F17:G17"/>
    <mergeCell ref="E12:G12"/>
    <mergeCell ref="H12:I12"/>
    <mergeCell ref="E13:G13"/>
    <mergeCell ref="H13:I13"/>
    <mergeCell ref="B18:C18"/>
    <mergeCell ref="F18:G18"/>
  </mergeCells>
  <phoneticPr fontId="9" type="noConversion"/>
  <dataValidations count="4">
    <dataValidation type="list" allowBlank="1" showInputMessage="1" showErrorMessage="1" sqref="D4:E4" xr:uid="{00000000-0002-0000-0000-000000000000}">
      <formula1>"厦门,荆门,江西"</formula1>
    </dataValidation>
    <dataValidation type="list" allowBlank="1" showInputMessage="1" showErrorMessage="1" sqref="J6" xr:uid="{00000000-0002-0000-0000-000002000000}">
      <formula1>"RMB,USD,SGD,HKD"</formula1>
    </dataValidation>
    <dataValidation allowBlank="1" showErrorMessage="1" promptTitle="Nature of Expenses" prompt="Please select correct type of expenses" sqref="D16:D19" xr:uid="{00000000-0002-0000-0000-000003000000}"/>
    <dataValidation type="list" allowBlank="1" showErrorMessage="1" promptTitle="Nature of Expenses" prompt="Please select correct type of expenses" sqref="D9:D13" xr:uid="{00000000-0002-0000-0000-000001000000}">
      <formula1>"出差交通费,出差住宿费,出差补贴,出差核酸检测,其他"</formula1>
    </dataValidation>
  </dataValidations>
  <pageMargins left="0.27916666666666701" right="0.25902777777777802" top="0.359027777777778" bottom="0.26874999999999999" header="0.26874999999999999" footer="0.2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PA1 Form</vt:lpstr>
      <vt:lpstr>'PA1 Form'!Print_Area</vt:lpstr>
    </vt:vector>
  </TitlesOfParts>
  <Company>ESPLHK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</dc:creator>
  <cp:lastModifiedBy>黄省</cp:lastModifiedBy>
  <cp:lastPrinted>2024-07-20T03:45:05Z</cp:lastPrinted>
  <dcterms:created xsi:type="dcterms:W3CDTF">2001-10-03T07:44:00Z</dcterms:created>
  <dcterms:modified xsi:type="dcterms:W3CDTF">2026-04-01T10:44:37Z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23BEF1CB64344FF8AEE808125AB1642C_12</vt:lpwstr>
  </property>
</Properties>
</file>